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<sst xmlns="http://schemas.openxmlformats.org/spreadsheetml/2006/main" count="56" uniqueCount="56">
  <si>
    <t xml:space="preserve"/>
  </si>
  <si>
    <t xml:space="preserve">FLA020</t>
  </si>
  <si>
    <t xml:space="preserve">m²</t>
  </si>
  <si>
    <t xml:space="preserve">Façana de doble full, de xapa perfilada d'acer amb aïllament intermedi.</t>
  </si>
  <si>
    <r>
      <rPr>
        <sz val="8.25"/>
        <color rgb="FF000000"/>
        <rFont val="Arial"/>
        <family val="2"/>
      </rPr>
      <t xml:space="preserve">Façana de doble full, formada per full interior de safata llisa d'acer galvanitzat, amb cavalcament simètric, de 82 mm d'altura i 0,6 mm de gruix, col·locada en posició horitzontal i fixada mecànicament a una estructura portant o auxiliar, aïllament de manta de llana de vidre, revestida per una de les seves cares amb vel de vidre transparent, subministrada en rotllos, manta reforçada (TM 415) "KNAUF INSULATION", de 60 mm d'espessor, segons UNE-EN 13162, resistència tèrmica 1,5 m²K/W, conductivitat tèrmica 0,04 W/(mK) i full exterior de xapa perfilada d'acer galvanitzat, de 0,6 mm d'espessor, amb nervis d'entre 40 i 50 mm d'altura de cresta, a una separació d'entre 250 i 270 mm, col·locada en posició vertical amb un cavalcament de la xapa superior de 70 mm i un cavalcament lateral d'un trapezi i fixada mecànicament a les safates. Inclús accessoris de fixació de les xapes. El preu no inclou l'estructura suport ni la resolució de punts singulars.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</si>
  <si>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</si>
  <si>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</si>
  <si>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</si>
  <si>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</si>
  <si>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</si>
  <si>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</si>
  <si>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</si>
  <si>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mt13ccg110a</t>
  </si>
  <si>
    <t xml:space="preserve">m²</t>
  </si>
  <si>
    <t xml:space="preserve">Safata llisa d'acer galvanitzat, amb cavalcament simètric, de 82 mm d'altura, 0,6 mm de gruix i inèrcia entre 75 i 85 cm4, segons UNE-EN 14782; per a tancament de façana tipus sandvitx "in situ" de safata metàl·lica.</t>
  </si>
  <si>
    <t xml:space="preserve">mt13ccg130b</t>
  </si>
  <si>
    <t xml:space="preserve">U</t>
  </si>
  <si>
    <t xml:space="preserve">Cargol autoroscant de 5,5x50 mm d'acer inoxidable, amb volandera de EPDM de 16 mm de diàmetre.</t>
  </si>
  <si>
    <t xml:space="preserve">mt13ccg130a</t>
  </si>
  <si>
    <t xml:space="preserve">U</t>
  </si>
  <si>
    <t xml:space="preserve">Cargol autoroscant de 4,8x22 mm d'acer inoxidable, amb volandera de EPDM de 16 mm de diàmetre.</t>
  </si>
  <si>
    <t xml:space="preserve">mt16lki020gba</t>
  </si>
  <si>
    <t xml:space="preserve">m²</t>
  </si>
  <si>
    <t xml:space="preserve">Manta de llana de vidre, revestida per una de les seves cares amb vel de vidre transparent, subministrada en rotllos, manta reforçada (TM 415) "KNAUF INSULATION", de 60 mm d'espessor, segons UNE-EN 13162, amb certificat de qualitat de l'aire interior Eurofins Gold, resistència tèrmica 1,5 m²K/W, conductivitat tèrmica 0,04 W/(mK), Euroclasse A1 de reacció al foc segons UNE-EN 13501-1, amb codi de designació MW-EN 13162-T2-WS-WL(P), d'aplicació com aïllant tèrmic i acústic en tancaments metàl·lics de façana amb doble panell i aïllament intermedi. Les resines emprades en la fabricació no contenen formaldehid ni fenols (E-Technology).</t>
  </si>
  <si>
    <t xml:space="preserve">mt13ccg100b</t>
  </si>
  <si>
    <t xml:space="preserve">m²</t>
  </si>
  <si>
    <t xml:space="preserve">Xapa perfilada d'acer galvanitzat, de 0,6 mm d'espessor, amb nervis d'entre 40 i 50 mm d'altura de cresta, a una separació d'entre 250 i 270 mm i inèrcia entre 13 i 21 cm4, segons UNE-EN 14782.</t>
  </si>
  <si>
    <t xml:space="preserve">Subtotal materials:</t>
  </si>
  <si>
    <t xml:space="preserve">Equip i maquinària</t>
  </si>
  <si>
    <t xml:space="preserve">mq08sol020</t>
  </si>
  <si>
    <t xml:space="preserve">h</t>
  </si>
  <si>
    <t xml:space="preserve">Equip i elements auxiliars per soldadura elèctrica.</t>
  </si>
  <si>
    <t xml:space="preserve">Subtotal equip i maquinària:</t>
  </si>
  <si>
    <t xml:space="preserve">Mà d'obra</t>
  </si>
  <si>
    <t xml:space="preserve">mo051</t>
  </si>
  <si>
    <t xml:space="preserve">h</t>
  </si>
  <si>
    <t xml:space="preserve">Oficial 1ª muntador de tancaments industrials.</t>
  </si>
  <si>
    <t xml:space="preserve">mo098</t>
  </si>
  <si>
    <t xml:space="preserve">h</t>
  </si>
  <si>
    <t xml:space="preserve">Ajudant muntador de tancaments industrials.</t>
  </si>
  <si>
    <t xml:space="preserve">Subtotal mà d'obra:</t>
  </si>
  <si>
    <t xml:space="preserve">Costos directes complementaris</t>
  </si>
  <si>
    <t xml:space="preserve">%</t>
  </si>
  <si>
    <t xml:space="preserve">Costos directes complementaris</t>
  </si>
  <si>
    <t xml:space="preserve">Cost de manteniment decennal: 2,38€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</si>
  <si>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</si>
  <si>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norma UNE i Títol de la norma transposició de norma harmonitzada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</si>
  <si>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</si>
  <si>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</si>
  <si>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</si>
  <si>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13162:2013/A1:2015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</si>
  <si>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</si>
  <si>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</si>
  <si>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 i inici del període de coexistència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</si>
  <si>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del període de coexistència / entrada en vigor marcat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</si>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</sst>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36" customWidth="1"/>
    <col min="4" max="4" width="5.27" customWidth="1"/>
    <col min="5" max="5" width="72.76" customWidth="1"/>
    <col min="6" max="6" width="2.21" customWidth="1"/>
    <col min="7" max="7" width="11.73" customWidth="1"/>
    <col min="8" max="8" width="1.02"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1">
        <v>1.05</v>
      </c>
      <c r="G10" s="11"/>
      <c r="H10" s="11"/>
      <c r="I10" s="12">
        <v>10.86</v>
      </c>
      <c r="J10" s="12">
        <f ca="1">ROUND(INDIRECT(ADDRESS(ROW()+(0), COLUMN()+(-4), 1))*INDIRECT(ADDRESS(ROW()+(0), COLUMN()+(-1), 1)), 2)</f>
        <v>11.4</v>
      </c>
    </row>
    <row r="11" spans="1:10" ht="24.00" thickBot="1" customHeight="1">
      <c r="A11" s="1" t="s">
        <v>15</v>
      </c>
      <c r="B11" s="1"/>
      <c r="C11" s="10" t="s">
        <v>16</v>
      </c>
      <c r="D11" s="10"/>
      <c r="E11" s="1" t="s">
        <v>17</v>
      </c>
      <c r="F11" s="11">
        <v>7.49</v>
      </c>
      <c r="G11" s="11"/>
      <c r="H11" s="11"/>
      <c r="I11" s="12">
        <v>0.45</v>
      </c>
      <c r="J11" s="12">
        <f ca="1">ROUND(INDIRECT(ADDRESS(ROW()+(0), COLUMN()+(-4), 1))*INDIRECT(ADDRESS(ROW()+(0), COLUMN()+(-1), 1)), 2)</f>
        <v>3.37</v>
      </c>
    </row>
    <row r="12" spans="1:10" ht="24.00" thickBot="1" customHeight="1">
      <c r="A12" s="1" t="s">
        <v>18</v>
      </c>
      <c r="B12" s="1"/>
      <c r="C12" s="10" t="s">
        <v>19</v>
      </c>
      <c r="D12" s="10"/>
      <c r="E12" s="1" t="s">
        <v>20</v>
      </c>
      <c r="F12" s="11">
        <v>1.22</v>
      </c>
      <c r="G12" s="11"/>
      <c r="H12" s="11"/>
      <c r="I12" s="12">
        <v>0.3</v>
      </c>
      <c r="J12" s="12">
        <f ca="1">ROUND(INDIRECT(ADDRESS(ROW()+(0), COLUMN()+(-4), 1))*INDIRECT(ADDRESS(ROW()+(0), COLUMN()+(-1), 1)), 2)</f>
        <v>0.37</v>
      </c>
    </row>
    <row r="13" spans="1:10" ht="87.00" thickBot="1" customHeight="1">
      <c r="A13" s="1" t="s">
        <v>21</v>
      </c>
      <c r="B13" s="1"/>
      <c r="C13" s="10" t="s">
        <v>22</v>
      </c>
      <c r="D13" s="10"/>
      <c r="E13" s="1" t="s">
        <v>23</v>
      </c>
      <c r="F13" s="11">
        <v>1.05</v>
      </c>
      <c r="G13" s="11"/>
      <c r="H13" s="11"/>
      <c r="I13" s="12">
        <v>3.84</v>
      </c>
      <c r="J13" s="12">
        <f ca="1">ROUND(INDIRECT(ADDRESS(ROW()+(0), COLUMN()+(-4), 1))*INDIRECT(ADDRESS(ROW()+(0), COLUMN()+(-1), 1)), 2)</f>
        <v>4.03</v>
      </c>
    </row>
    <row r="14" spans="1:10" ht="34.50" thickBot="1" customHeight="1">
      <c r="A14" s="1" t="s">
        <v>24</v>
      </c>
      <c r="B14" s="1"/>
      <c r="C14" s="10" t="s">
        <v>25</v>
      </c>
      <c r="D14" s="10"/>
      <c r="E14" s="1" t="s">
        <v>26</v>
      </c>
      <c r="F14" s="13">
        <v>1.05</v>
      </c>
      <c r="G14" s="13"/>
      <c r="H14" s="13"/>
      <c r="I14" s="14">
        <v>5.75</v>
      </c>
      <c r="J14" s="14">
        <f ca="1">ROUND(INDIRECT(ADDRESS(ROW()+(0), COLUMN()+(-4), 1))*INDIRECT(ADDRESS(ROW()+(0), COLUMN()+(-1), 1)), 2)</f>
        <v>6.04</v>
      </c>
    </row>
    <row r="15" spans="1:10" ht="13.50" thickBot="1" customHeight="1">
      <c r="A15" s="15"/>
      <c r="B15" s="15"/>
      <c r="C15" s="15"/>
      <c r="D15" s="15"/>
      <c r="E15" s="15"/>
      <c r="F15" s="9" t="s">
        <v>27</v>
      </c>
      <c r="G15" s="9"/>
      <c r="H15" s="9"/>
      <c r="I15" s="9"/>
      <c r="J15" s="17">
        <f ca="1">ROUND(SUM(INDIRECT(ADDRESS(ROW()+(-1), COLUMN()+(0), 1)),INDIRECT(ADDRESS(ROW()+(-2), COLUMN()+(0), 1)),INDIRECT(ADDRESS(ROW()+(-3), COLUMN()+(0), 1)),INDIRECT(ADDRESS(ROW()+(-4), COLUMN()+(0), 1)),INDIRECT(ADDRESS(ROW()+(-5), COLUMN()+(0), 1))), 2)</f>
        <v>25.21</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3">
        <v>0.1</v>
      </c>
      <c r="G17" s="13"/>
      <c r="H17" s="13"/>
      <c r="I17" s="14">
        <v>3.42</v>
      </c>
      <c r="J17" s="14">
        <f ca="1">ROUND(INDIRECT(ADDRESS(ROW()+(0), COLUMN()+(-4), 1))*INDIRECT(ADDRESS(ROW()+(0), COLUMN()+(-1), 1)), 2)</f>
        <v>0.34</v>
      </c>
    </row>
    <row r="18" spans="1:10" ht="13.50" thickBot="1" customHeight="1">
      <c r="A18" s="15"/>
      <c r="B18" s="15"/>
      <c r="C18" s="15"/>
      <c r="D18" s="15"/>
      <c r="E18" s="15"/>
      <c r="F18" s="9" t="s">
        <v>32</v>
      </c>
      <c r="G18" s="9"/>
      <c r="H18" s="9"/>
      <c r="I18" s="9"/>
      <c r="J18" s="17">
        <f ca="1">ROUND(SUM(INDIRECT(ADDRESS(ROW()+(-1), COLUMN()+(0), 1))), 2)</f>
        <v>0.34</v>
      </c>
    </row>
    <row r="19" spans="1:10" ht="13.50" thickBot="1" customHeight="1">
      <c r="A19" s="15">
        <v>3</v>
      </c>
      <c r="B19" s="15"/>
      <c r="C19" s="15"/>
      <c r="D19" s="15"/>
      <c r="E19" s="18" t="s">
        <v>33</v>
      </c>
      <c r="F19" s="18"/>
      <c r="G19" s="18"/>
      <c r="H19" s="18"/>
      <c r="I19" s="15"/>
      <c r="J19" s="15"/>
    </row>
    <row r="20" spans="1:10" ht="13.50" thickBot="1" customHeight="1">
      <c r="A20" s="1" t="s">
        <v>34</v>
      </c>
      <c r="B20" s="1"/>
      <c r="C20" s="10" t="s">
        <v>35</v>
      </c>
      <c r="D20" s="10"/>
      <c r="E20" s="1" t="s">
        <v>36</v>
      </c>
      <c r="F20" s="11">
        <v>0.43</v>
      </c>
      <c r="G20" s="11"/>
      <c r="H20" s="11"/>
      <c r="I20" s="12">
        <v>26.41</v>
      </c>
      <c r="J20" s="12">
        <f ca="1">ROUND(INDIRECT(ADDRESS(ROW()+(0), COLUMN()+(-4), 1))*INDIRECT(ADDRESS(ROW()+(0), COLUMN()+(-1), 1)), 2)</f>
        <v>11.36</v>
      </c>
    </row>
    <row r="21" spans="1:10" ht="13.50" thickBot="1" customHeight="1">
      <c r="A21" s="1" t="s">
        <v>37</v>
      </c>
      <c r="B21" s="1"/>
      <c r="C21" s="10" t="s">
        <v>38</v>
      </c>
      <c r="D21" s="10"/>
      <c r="E21" s="1" t="s">
        <v>39</v>
      </c>
      <c r="F21" s="13">
        <v>0.43</v>
      </c>
      <c r="G21" s="13"/>
      <c r="H21" s="13"/>
      <c r="I21" s="14">
        <v>22.73</v>
      </c>
      <c r="J21" s="14">
        <f ca="1">ROUND(INDIRECT(ADDRESS(ROW()+(0), COLUMN()+(-4), 1))*INDIRECT(ADDRESS(ROW()+(0), COLUMN()+(-1), 1)), 2)</f>
        <v>9.77</v>
      </c>
    </row>
    <row r="22" spans="1:10" ht="13.50" thickBot="1" customHeight="1">
      <c r="A22" s="15"/>
      <c r="B22" s="15"/>
      <c r="C22" s="15"/>
      <c r="D22" s="15"/>
      <c r="E22" s="15"/>
      <c r="F22" s="9" t="s">
        <v>40</v>
      </c>
      <c r="G22" s="9"/>
      <c r="H22" s="9"/>
      <c r="I22" s="9"/>
      <c r="J22" s="17">
        <f ca="1">ROUND(SUM(INDIRECT(ADDRESS(ROW()+(-1), COLUMN()+(0), 1)),INDIRECT(ADDRESS(ROW()+(-2), COLUMN()+(0), 1))), 2)</f>
        <v>21.13</v>
      </c>
    </row>
    <row r="23" spans="1:10" ht="13.50" thickBot="1" customHeight="1">
      <c r="A23" s="15">
        <v>4</v>
      </c>
      <c r="B23" s="15"/>
      <c r="C23" s="15"/>
      <c r="D23" s="15"/>
      <c r="E23" s="18" t="s">
        <v>41</v>
      </c>
      <c r="F23" s="18"/>
      <c r="G23" s="18"/>
      <c r="H23" s="18"/>
      <c r="I23" s="15"/>
      <c r="J23" s="15"/>
    </row>
    <row r="24" spans="1:10" ht="13.50" thickBot="1" customHeight="1">
      <c r="A24" s="19"/>
      <c r="B24" s="19"/>
      <c r="C24" s="20" t="s">
        <v>42</v>
      </c>
      <c r="D24" s="20"/>
      <c r="E24" s="19" t="s">
        <v>43</v>
      </c>
      <c r="F24" s="13">
        <v>2</v>
      </c>
      <c r="G24" s="13"/>
      <c r="H24" s="13"/>
      <c r="I24" s="14">
        <f ca="1">ROUND(SUM(INDIRECT(ADDRESS(ROW()+(-2), COLUMN()+(1), 1)),INDIRECT(ADDRESS(ROW()+(-6), COLUMN()+(1), 1)),INDIRECT(ADDRESS(ROW()+(-9), COLUMN()+(1), 1))), 2)</f>
        <v>46.68</v>
      </c>
      <c r="J24" s="14">
        <f ca="1">ROUND(INDIRECT(ADDRESS(ROW()+(0), COLUMN()+(-4), 1))*INDIRECT(ADDRESS(ROW()+(0), COLUMN()+(-1), 1))/100, 2)</f>
        <v>0.93</v>
      </c>
    </row>
    <row r="25" spans="1:10" ht="13.50" thickBot="1" customHeight="1">
      <c r="A25" s="21" t="s">
        <v>44</v>
      </c>
      <c r="B25" s="21"/>
      <c r="C25" s="22"/>
      <c r="D25" s="22"/>
      <c r="E25" s="23"/>
      <c r="F25" s="24" t="s">
        <v>45</v>
      </c>
      <c r="G25" s="24"/>
      <c r="H25" s="24"/>
      <c r="I25" s="25"/>
      <c r="J25" s="26">
        <f ca="1">ROUND(SUM(INDIRECT(ADDRESS(ROW()+(-1), COLUMN()+(0), 1)),INDIRECT(ADDRESS(ROW()+(-3), COLUMN()+(0), 1)),INDIRECT(ADDRESS(ROW()+(-7), COLUMN()+(0), 1)),INDIRECT(ADDRESS(ROW()+(-10), COLUMN()+(0), 1))), 2)</f>
        <v>47.61</v>
      </c>
    </row>
    <row r="28" spans="1:10" ht="13.50" thickBot="1" customHeight="1">
      <c r="A28" s="27" t="s">
        <v>46</v>
      </c>
      <c r="B28" s="27"/>
      <c r="C28" s="27"/>
      <c r="D28" s="27"/>
      <c r="E28" s="27"/>
      <c r="F28" s="27"/>
      <c r="G28" s="27" t="s">
        <v>47</v>
      </c>
      <c r="H28" s="27" t="s">
        <v>48</v>
      </c>
      <c r="I28" s="27"/>
      <c r="J28" s="27" t="s">
        <v>49</v>
      </c>
    </row>
    <row r="29" spans="1:10" ht="13.50" thickBot="1" customHeight="1">
      <c r="A29" s="28" t="s">
        <v>50</v>
      </c>
      <c r="B29" s="28"/>
      <c r="C29" s="28"/>
      <c r="D29" s="28"/>
      <c r="E29" s="28"/>
      <c r="F29" s="28"/>
      <c r="G29" s="29">
        <v>1.07202e+006</v>
      </c>
      <c r="H29" s="29">
        <v>1.07202e+006</v>
      </c>
      <c r="I29" s="29"/>
      <c r="J29" s="29" t="s">
        <v>51</v>
      </c>
    </row>
    <row r="30" spans="1:10" ht="24.00" thickBot="1" customHeight="1">
      <c r="A30" s="30" t="s">
        <v>52</v>
      </c>
      <c r="B30" s="30"/>
      <c r="C30" s="30"/>
      <c r="D30" s="30"/>
      <c r="E30" s="30"/>
      <c r="F30" s="30"/>
      <c r="G30" s="31"/>
      <c r="H30" s="31"/>
      <c r="I30" s="31"/>
      <c r="J30" s="31"/>
    </row>
    <row r="33" spans="1:1" ht="33.75" thickBot="1" customHeight="1">
      <c r="A33" s="1" t="s">
        <v>53</v>
      </c>
      <c r="B33" s="1"/>
      <c r="C33" s="1"/>
      <c r="D33" s="1"/>
      <c r="E33" s="1"/>
      <c r="F33" s="1"/>
      <c r="G33" s="1"/>
      <c r="H33" s="1"/>
      <c r="I33" s="1"/>
      <c r="J33" s="1"/>
    </row>
    <row r="34" spans="1:1" ht="33.75" thickBot="1" customHeight="1">
      <c r="A34" s="1" t="s">
        <v>54</v>
      </c>
      <c r="B34" s="1"/>
      <c r="C34" s="1"/>
      <c r="D34" s="1"/>
      <c r="E34" s="1"/>
      <c r="F34" s="1"/>
      <c r="G34" s="1"/>
      <c r="H34" s="1"/>
      <c r="I34" s="1"/>
      <c r="J34" s="1"/>
    </row>
    <row r="35" spans="1:1" ht="33.75" thickBot="1" customHeight="1">
      <c r="A35" s="1" t="s">
        <v>55</v>
      </c>
      <c r="B35" s="1"/>
      <c r="C35" s="1"/>
      <c r="D35" s="1"/>
      <c r="E35" s="1"/>
      <c r="F35" s="1"/>
      <c r="G35" s="1"/>
      <c r="H35" s="1"/>
      <c r="I35" s="1"/>
      <c r="J35" s="1"/>
    </row>
  </sheetData>
  <mergeCells count="67">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I15"/>
    <mergeCell ref="A16:B16"/>
    <mergeCell ref="C16:D16"/>
    <mergeCell ref="E16:H16"/>
    <mergeCell ref="A17:B17"/>
    <mergeCell ref="C17:D17"/>
    <mergeCell ref="F17:H17"/>
    <mergeCell ref="A18:B18"/>
    <mergeCell ref="C18:D18"/>
    <mergeCell ref="F18:I18"/>
    <mergeCell ref="A19:B19"/>
    <mergeCell ref="C19:D19"/>
    <mergeCell ref="E19:H19"/>
    <mergeCell ref="A20:B20"/>
    <mergeCell ref="C20:D20"/>
    <mergeCell ref="F20:H20"/>
    <mergeCell ref="A21:B21"/>
    <mergeCell ref="C21:D21"/>
    <mergeCell ref="F21:H21"/>
    <mergeCell ref="A22:B22"/>
    <mergeCell ref="C22:D22"/>
    <mergeCell ref="F22:I22"/>
    <mergeCell ref="A23:B23"/>
    <mergeCell ref="C23:D23"/>
    <mergeCell ref="E23:H23"/>
    <mergeCell ref="A24:B24"/>
    <mergeCell ref="C24:D24"/>
    <mergeCell ref="F24:H24"/>
    <mergeCell ref="A25:E25"/>
    <mergeCell ref="F25:I25"/>
    <mergeCell ref="A28:F28"/>
    <mergeCell ref="H28:I28"/>
    <mergeCell ref="A29:F29"/>
    <mergeCell ref="G29:G30"/>
    <mergeCell ref="H29:I30"/>
    <mergeCell ref="J29:J30"/>
    <mergeCell ref="A30:F30"/>
    <mergeCell ref="A33:J33"/>
    <mergeCell ref="A34:J34"/>
    <mergeCell ref="A35:J35"/>
  </mergeCells>
  <pageMargins left="0.147638" right="0.147638" top="0.206693" bottom="0.206693" header="0.0" footer="0.0"/>
  <pageSetup paperSize="9" orientation="portrait"/>
  <rowBreaks count="0" manualBreakCount="0">
    </rowBreaks>
</worksheet>
</file>