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<sst xmlns="http://schemas.openxmlformats.org/spreadsheetml/2006/main" count="39" uniqueCount="39">
  <si>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</si>
  <si>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</si>
  <si>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</si>
  <si>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Aïllament tèrmic intermedi en envà de plaques.</t>
  </si>
  <si>
    <r>
      <rPr>
        <sz val="8.25"/>
        <color rgb="FF000000"/>
        <rFont val="Arial"/>
        <family val="2"/>
      </rPr>
      <t xml:space="preserve">Aïllament tèrmic intermedi en envà de plaques, format per panell de llana de vidre, no revestit, subministrat en rotllos, Ultracoustic R "KNAUF INSULATION", de 50 mm d'espessor, segons UNE-EN 13162, resistència tèrmica 1,35 m²K/W, conductivitat tèrmica 0,037 W/(mK), col·locat entre els muntants de l'estructura portant.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</si>
  <si>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</si>
  <si>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</si>
  <si>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</si>
  <si>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</si>
  <si>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</si>
  <si>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</si>
  <si>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</si>
  <si>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mt16lki020aaa</t>
  </si>
  <si>
    <t xml:space="preserve">m²</t>
  </si>
  <si>
    <t xml:space="preserve">Panell de llana de vidre, no revestit, subministrat en rotllos, Ultracoustic R "KNAUF INSULATION", de 50 mm d'espessor, segons UNE-EN 13162, amb certificat de qualitat de l'aire interior Eurofins Gold, resistència tèrmica 1,35 m²K/W, conductivitat tèrmica 0,037 W/(mK), Euroclasse A1 de reacció al foc segons UNE-EN 13501-1, amb codi de designació MW-EN 13162-T2-AFr5, d'aplicació com aïllant tèrmic i acústic en envans i extradossats de guix laminat, tancaments verticals i particions de fàbrica. Les resines emprades en la fabricació no contenen formaldehid ni fenols (E-Technology).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</si>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</sst>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1.53" customWidth="1"/>
    <col min="4" max="4" width="5.10" customWidth="1"/>
    <col min="5" max="5" width="74.97" customWidth="1"/>
    <col min="6" max="6" width="2.04" customWidth="1"/>
    <col min="7" max="7" width="9.69" customWidth="1"/>
    <col min="8" max="8" width="3.57" customWidth="1"/>
    <col min="9" max="9" width="9.69" customWidth="1"/>
    <col min="10" max="10" width="1.02" customWidth="1"/>
    <col min="11" max="11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/>
      <c r="K8" s="7" t="s">
        <v>10</v>
      </c>
    </row>
    <row r="9" spans="1:11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  <c r="K9" s="8"/>
    </row>
    <row r="10" spans="1:11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2">
        <v>1</v>
      </c>
      <c r="H10" s="12"/>
      <c r="I10" s="14">
        <v>2.44</v>
      </c>
      <c r="J10" s="14"/>
      <c r="K10" s="14">
        <f ca="1">ROUND(INDIRECT(ADDRESS(ROW()+(0), COLUMN()+(-4), 1))*INDIRECT(ADDRESS(ROW()+(0), COLUMN()+(-2), 1)), 2)</f>
        <v>2.44</v>
      </c>
    </row>
    <row r="11" spans="1:11" ht="13.50" thickBot="1" customHeight="1">
      <c r="A11" s="15"/>
      <c r="B11" s="15"/>
      <c r="C11" s="15"/>
      <c r="D11" s="15"/>
      <c r="E11" s="15"/>
      <c r="F11" s="15"/>
      <c r="G11" s="9" t="s">
        <v>15</v>
      </c>
      <c r="H11" s="9"/>
      <c r="I11" s="9"/>
      <c r="J11" s="9"/>
      <c r="K11" s="17">
        <f ca="1">ROUND(SUM(INDIRECT(ADDRESS(ROW()+(-1), COLUMN()+(0), 1))), 2)</f>
        <v>2.44</v>
      </c>
    </row>
    <row r="12" spans="1:11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8"/>
      <c r="H12" s="18"/>
      <c r="I12" s="15"/>
      <c r="J12" s="15"/>
      <c r="K12" s="15"/>
    </row>
    <row r="13" spans="1:11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"/>
      <c r="G13" s="11">
        <v>0.063</v>
      </c>
      <c r="H13" s="11"/>
      <c r="I13" s="13">
        <v>26.41</v>
      </c>
      <c r="J13" s="13"/>
      <c r="K13" s="13">
        <f ca="1">ROUND(INDIRECT(ADDRESS(ROW()+(0), COLUMN()+(-4), 1))*INDIRECT(ADDRESS(ROW()+(0), COLUMN()+(-2), 1)), 2)</f>
        <v>1.66</v>
      </c>
    </row>
    <row r="14" spans="1:11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2">
        <v>0.063</v>
      </c>
      <c r="H14" s="12"/>
      <c r="I14" s="14">
        <v>22.73</v>
      </c>
      <c r="J14" s="14"/>
      <c r="K14" s="14">
        <f ca="1">ROUND(INDIRECT(ADDRESS(ROW()+(0), COLUMN()+(-4), 1))*INDIRECT(ADDRESS(ROW()+(0), COLUMN()+(-2), 1)), 2)</f>
        <v>1.43</v>
      </c>
    </row>
    <row r="15" spans="1:11" ht="13.50" thickBot="1" customHeight="1">
      <c r="A15" s="15"/>
      <c r="B15" s="15"/>
      <c r="C15" s="15"/>
      <c r="D15" s="15"/>
      <c r="E15" s="15"/>
      <c r="F15" s="15"/>
      <c r="G15" s="9" t="s">
        <v>23</v>
      </c>
      <c r="H15" s="9"/>
      <c r="I15" s="9"/>
      <c r="J15" s="9"/>
      <c r="K15" s="17">
        <f ca="1">ROUND(SUM(INDIRECT(ADDRESS(ROW()+(-1), COLUMN()+(0), 1)),INDIRECT(ADDRESS(ROW()+(-2), COLUMN()+(0), 1))), 2)</f>
        <v>3.09</v>
      </c>
    </row>
    <row r="16" spans="1:11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8"/>
      <c r="H16" s="18"/>
      <c r="I16" s="15"/>
      <c r="J16" s="15"/>
      <c r="K16" s="15"/>
    </row>
    <row r="17" spans="1:11" ht="13.50" thickBot="1" customHeight="1">
      <c r="A17" s="19"/>
      <c r="B17" s="19"/>
      <c r="C17" s="20" t="s">
        <v>25</v>
      </c>
      <c r="D17" s="20"/>
      <c r="E17" s="19" t="s">
        <v>26</v>
      </c>
      <c r="F17" s="19"/>
      <c r="G17" s="12">
        <v>2</v>
      </c>
      <c r="H17" s="12"/>
      <c r="I17" s="14">
        <f ca="1">ROUND(SUM(INDIRECT(ADDRESS(ROW()+(-2), COLUMN()+(2), 1)),INDIRECT(ADDRESS(ROW()+(-6), COLUMN()+(2), 1))), 2)</f>
        <v>5.53</v>
      </c>
      <c r="J17" s="14"/>
      <c r="K17" s="14">
        <f ca="1">ROUND(INDIRECT(ADDRESS(ROW()+(0), COLUMN()+(-4), 1))*INDIRECT(ADDRESS(ROW()+(0), COLUMN()+(-2), 1))/100, 2)</f>
        <v>0.11</v>
      </c>
    </row>
    <row r="18" spans="1:11" ht="13.50" thickBot="1" customHeight="1">
      <c r="A18" s="21" t="s">
        <v>27</v>
      </c>
      <c r="B18" s="21"/>
      <c r="C18" s="22"/>
      <c r="D18" s="22"/>
      <c r="E18" s="23"/>
      <c r="F18" s="23"/>
      <c r="G18" s="24" t="s">
        <v>28</v>
      </c>
      <c r="H18" s="24"/>
      <c r="I18" s="25"/>
      <c r="J18" s="25"/>
      <c r="K18" s="26">
        <f ca="1">ROUND(SUM(INDIRECT(ADDRESS(ROW()+(-1), COLUMN()+(0), 1)),INDIRECT(ADDRESS(ROW()+(-3), COLUMN()+(0), 1)),INDIRECT(ADDRESS(ROW()+(-7), COLUMN()+(0), 1))), 2)</f>
        <v>5.64</v>
      </c>
    </row>
    <row r="21" spans="1:11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  <c r="K21" s="27"/>
    </row>
    <row r="22" spans="1:11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  <c r="K22" s="29"/>
    </row>
    <row r="23" spans="1:11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  <c r="K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I8:J8"/>
    <mergeCell ref="A9:B9"/>
    <mergeCell ref="C9:D9"/>
    <mergeCell ref="E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J11"/>
    <mergeCell ref="A12:B12"/>
    <mergeCell ref="C12:D12"/>
    <mergeCell ref="E12:H12"/>
    <mergeCell ref="I12:J12"/>
    <mergeCell ref="A13:B13"/>
    <mergeCell ref="C13:D13"/>
    <mergeCell ref="E13:F13"/>
    <mergeCell ref="G13:H13"/>
    <mergeCell ref="I13:J13"/>
    <mergeCell ref="A14:B14"/>
    <mergeCell ref="C14:D14"/>
    <mergeCell ref="E14:F14"/>
    <mergeCell ref="G14:H14"/>
    <mergeCell ref="I14:J14"/>
    <mergeCell ref="A15:B15"/>
    <mergeCell ref="C15:D15"/>
    <mergeCell ref="E15:F15"/>
    <mergeCell ref="G15:J15"/>
    <mergeCell ref="A16:B16"/>
    <mergeCell ref="C16:D16"/>
    <mergeCell ref="E16:H16"/>
    <mergeCell ref="I16:J16"/>
    <mergeCell ref="A17:B17"/>
    <mergeCell ref="C17:D17"/>
    <mergeCell ref="E17:F17"/>
    <mergeCell ref="G17:H17"/>
    <mergeCell ref="I17:J17"/>
    <mergeCell ref="A18:F18"/>
    <mergeCell ref="G18:J18"/>
    <mergeCell ref="A21:E21"/>
    <mergeCell ref="F21:G21"/>
    <mergeCell ref="H21:I21"/>
    <mergeCell ref="J21:K21"/>
    <mergeCell ref="A22:E22"/>
    <mergeCell ref="F22:G23"/>
    <mergeCell ref="H22:I23"/>
    <mergeCell ref="J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