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<sst xmlns="http://schemas.openxmlformats.org/spreadsheetml/2006/main" count="39" uniqueCount="39">
  <si>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</si>
  <si>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NAP100</t>
  </si>
  <si>
    <t xml:space="preserve">m²</t>
  </si>
  <si>
    <t xml:space="preserve">Aïllament acústic en divisòries, a través del plènum.</t>
  </si>
  <si>
    <r>
      <rPr>
        <sz val="7.80"/>
        <color rgb="FF000000"/>
        <rFont val="Arial"/>
        <family val="2"/>
      </rPr>
      <t xml:space="preserve">Barrera acústica per a divisòria, instal·lada a través del plènum, entre el forjat i la divisòria, formada per </t>
    </r>
    <r>
      <rPr>
        <b/>
        <sz val="7.80"/>
        <color rgb="FF000000"/>
        <rFont val="Arial"/>
        <family val="2"/>
      </rPr>
      <t xml:space="preserve">panell rígid de llana mineral aglomerada amb resines, barrera fònica DP8 2AluR "KNAUF INSULATION", compost per mòduls de 1000x600x80 mm, revestit per les dues cares amb alumini reforçat, resistència tèrmica 2,35 m²K/W, conductivitat tèrmica 0,034 W/(mK), Euroclasse A1 de reacció al foc</t>
    </r>
    <r>
      <rPr>
        <sz val="7.80"/>
        <color rgb="FF000000"/>
        <rFont val="Arial"/>
        <family val="2"/>
      </rPr>
      <t xml:space="preserve">, fixat mecànicament sobre una estructura suport (no inclosa en aquest preu).</t>
    </r>
  </si>
  <si>
    <t xml:space="preserve">Descompost</t>
  </si>
  <si>
    <t xml:space="preserve">Ud</t>
  </si>
  <si>
    <t xml:space="preserve">Descomposició</t>
  </si>
  <si>
    <t xml:space="preserve">Rend.</t>
  </si>
  <si>
    <t xml:space="preserve">Preu unitari</t>
  </si>
  <si>
    <t xml:space="preserve">Preu partida</t>
  </si>
  <si>
    <t xml:space="preserve">mt16lki040a</t>
  </si>
  <si>
    <t xml:space="preserve">m²</t>
  </si>
  <si>
    <t xml:space="preserve">Panell rígid de llana mineral aglomerada amb resines, barrera fònica DP8 2AluR "KNAUF INSULATION", compost per mòduls de 1000x600x80 mm, revestit per les dues cares amb alumini reforçat, resistència tèrmica 2,35 m²K/W, conductivitat tèrmica 0,034 W/(mK), Euroclasse A1 de reacció al foc, com a barrera acústica en plènums, entre el forjat i la divisòria.</t>
  </si>
  <si>
    <t xml:space="preserve">mt42con020</t>
  </si>
  <si>
    <t xml:space="preserve">m</t>
  </si>
  <si>
    <t xml:space="preserve">Cinta autoadhesiva d'alumini de 50 microns d'espessor i 65 mm d'ample a base de resines acríliques, pel segellat i fixació de l'aïllament.</t>
  </si>
  <si>
    <t xml:space="preserve">mo054</t>
  </si>
  <si>
    <t xml:space="preserve">h</t>
  </si>
  <si>
    <t xml:space="preserve">Oficial 1ª muntador d'aïllaments.</t>
  </si>
  <si>
    <t xml:space="preserve">mo101</t>
  </si>
  <si>
    <t xml:space="preserve">h</t>
  </si>
  <si>
    <t xml:space="preserve">Ajudant muntador d'aïllaments.</t>
  </si>
  <si>
    <t xml:space="preserve">%</t>
  </si>
  <si>
    <t xml:space="preserve">Mitjans auxiliars</t>
  </si>
  <si>
    <t xml:space="preserve">%</t>
  </si>
  <si>
    <t xml:space="preserve">Costos indirectes</t>
  </si>
  <si>
    <t xml:space="preserve">Cost de manteniment decennal: 2,97€ en els primers 10 anys.</t>
  </si>
  <si>
    <t xml:space="preserve">Total:</t>
  </si>
  <si>
    <t xml:space="preserve">Referència norma UNE i Títol de la norma transposició de norma armonitzada</t>
  </si>
  <si>
    <r>
      <rPr>
        <sz val="7.80"/>
        <color rgb="FF000000"/>
        <rFont val="Arial"/>
        <family val="2"/>
      </rPr>
      <t xml:space="preserve">Aplicabilitat</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</si>
  <si>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Obligatorietat</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</si>
  <si>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</si>
  <si>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13162:2013</t>
  </si>
  <si>
    <t xml:space="preserve">1/3/4</t>
  </si>
  <si>
    <t xml:space="preserve">Productos aislantes térmicos para aplicaciones en la edificación. Productos manufacturados de lana mineral (MW). Especificación.</t>
  </si>
  <si>
    <t xml:space="preserve">(1) Data d'aplicabilitat de la norma armonitzada i inici del període de coexistència</t>
  </si>
  <si>
    <t xml:space="preserve">(2) Data final del període de coexistència / entrada en vigor marcat CE</t>
  </si>
  <si>
    <t xml:space="preserve">(3) Sistema d'avaluació i verificació de la constància de les prestacions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</si>
</sst>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3.79" customWidth="1"/>
    <col min="3" max="3" width="8.16" customWidth="1"/>
    <col min="4" max="4" width="21.86" customWidth="1"/>
    <col min="5" max="5" width="26.81" customWidth="1"/>
    <col min="6" max="6" width="13.99" customWidth="1"/>
    <col min="7" max="7" width="1.46" customWidth="1"/>
    <col min="8" max="8" width="1.75" customWidth="1"/>
    <col min="9" max="9" width="6.41" customWidth="1"/>
    <col min="10" max="10" width="1.60" customWidth="1"/>
    <col min="11" max="11" width="5.68" customWidth="1"/>
    <col min="12" max="12" width="3.79" customWidth="1"/>
    <col min="13" max="13" width="3.21"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40.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t="s">
        <v>9</v>
      </c>
      <c r="K7" s="9"/>
      <c r="L7" s="9"/>
      <c r="M7" s="9" t="s">
        <v>10</v>
      </c>
      <c r="N7" s="9"/>
    </row>
    <row r="8" spans="1:14" ht="50.40" thickBot="1" customHeight="1">
      <c r="A8" s="10" t="s">
        <v>11</v>
      </c>
      <c r="B8" s="12" t="s">
        <v>12</v>
      </c>
      <c r="C8" s="10" t="s">
        <v>13</v>
      </c>
      <c r="D8" s="10"/>
      <c r="E8" s="10"/>
      <c r="F8" s="10"/>
      <c r="G8" s="10"/>
      <c r="H8" s="10"/>
      <c r="I8" s="14">
        <v>1.050000</v>
      </c>
      <c r="J8" s="16">
        <v>26.200000</v>
      </c>
      <c r="K8" s="16"/>
      <c r="L8" s="16"/>
      <c r="M8" s="16">
        <f ca="1">ROUND(INDIRECT(ADDRESS(ROW()+(0), COLUMN()+(-4), 1))*INDIRECT(ADDRESS(ROW()+(0), COLUMN()+(-3), 1)), 2)</f>
        <v>27.510000</v>
      </c>
      <c r="N8" s="16"/>
    </row>
    <row r="9" spans="1:14" ht="21.60" thickBot="1" customHeight="1">
      <c r="A9" s="17" t="s">
        <v>14</v>
      </c>
      <c r="B9" s="18" t="s">
        <v>15</v>
      </c>
      <c r="C9" s="17" t="s">
        <v>16</v>
      </c>
      <c r="D9" s="17"/>
      <c r="E9" s="17"/>
      <c r="F9" s="17"/>
      <c r="G9" s="17"/>
      <c r="H9" s="17"/>
      <c r="I9" s="19">
        <v>1.500000</v>
      </c>
      <c r="J9" s="20">
        <v>0.190000</v>
      </c>
      <c r="K9" s="20"/>
      <c r="L9" s="20"/>
      <c r="M9" s="20">
        <f ca="1">ROUND(INDIRECT(ADDRESS(ROW()+(0), COLUMN()+(-4), 1))*INDIRECT(ADDRESS(ROW()+(0), COLUMN()+(-3), 1)), 2)</f>
        <v>0.290000</v>
      </c>
      <c r="N9" s="20"/>
    </row>
    <row r="10" spans="1:14" ht="12.00" thickBot="1" customHeight="1">
      <c r="A10" s="17" t="s">
        <v>17</v>
      </c>
      <c r="B10" s="18" t="s">
        <v>18</v>
      </c>
      <c r="C10" s="17" t="s">
        <v>19</v>
      </c>
      <c r="D10" s="17"/>
      <c r="E10" s="17"/>
      <c r="F10" s="17"/>
      <c r="G10" s="17"/>
      <c r="H10" s="17"/>
      <c r="I10" s="19">
        <v>0.642000</v>
      </c>
      <c r="J10" s="20">
        <v>24.080000</v>
      </c>
      <c r="K10" s="20"/>
      <c r="L10" s="20"/>
      <c r="M10" s="20">
        <f ca="1">ROUND(INDIRECT(ADDRESS(ROW()+(0), COLUMN()+(-4), 1))*INDIRECT(ADDRESS(ROW()+(0), COLUMN()+(-3), 1)), 2)</f>
        <v>15.460000</v>
      </c>
      <c r="N10" s="20"/>
    </row>
    <row r="11" spans="1:14" ht="12.00" thickBot="1" customHeight="1">
      <c r="A11" s="17" t="s">
        <v>20</v>
      </c>
      <c r="B11" s="21" t="s">
        <v>21</v>
      </c>
      <c r="C11" s="22" t="s">
        <v>22</v>
      </c>
      <c r="D11" s="22"/>
      <c r="E11" s="22"/>
      <c r="F11" s="22"/>
      <c r="G11" s="22"/>
      <c r="H11" s="22"/>
      <c r="I11" s="23">
        <v>0.642000</v>
      </c>
      <c r="J11" s="24">
        <v>20.680000</v>
      </c>
      <c r="K11" s="24"/>
      <c r="L11" s="24"/>
      <c r="M11" s="24">
        <f ca="1">ROUND(INDIRECT(ADDRESS(ROW()+(0), COLUMN()+(-4), 1))*INDIRECT(ADDRESS(ROW()+(0), COLUMN()+(-3), 1)), 2)</f>
        <v>13.280000</v>
      </c>
      <c r="N11" s="24"/>
    </row>
    <row r="12" spans="1:14" ht="12.00" thickBot="1" customHeight="1">
      <c r="A12" s="17"/>
      <c r="B12" s="12" t="s">
        <v>23</v>
      </c>
      <c r="C12" s="10" t="s">
        <v>24</v>
      </c>
      <c r="D12" s="10"/>
      <c r="E12" s="10"/>
      <c r="F12" s="10"/>
      <c r="G12" s="10"/>
      <c r="H12" s="10"/>
      <c r="I12" s="14">
        <v>2.000000</v>
      </c>
      <c r="J12" s="16">
        <f ca="1">ROUND(SUM(INDIRECT(ADDRESS(ROW()+(-1), COLUMN()+(3), 1)),INDIRECT(ADDRESS(ROW()+(-2), COLUMN()+(3), 1)),INDIRECT(ADDRESS(ROW()+(-3), COLUMN()+(3), 1)),INDIRECT(ADDRESS(ROW()+(-4), COLUMN()+(3), 1))), 2)</f>
        <v>56.540000</v>
      </c>
      <c r="K12" s="16"/>
      <c r="L12" s="16"/>
      <c r="M12" s="16">
        <f ca="1">ROUND(INDIRECT(ADDRESS(ROW()+(0), COLUMN()+(-4), 1))*INDIRECT(ADDRESS(ROW()+(0), COLUMN()+(-3), 1))/100, 2)</f>
        <v>1.130000</v>
      </c>
      <c r="N12" s="16"/>
    </row>
    <row r="13" spans="1:14" ht="12.00" thickBot="1" customHeight="1">
      <c r="A13" s="22"/>
      <c r="B13" s="21" t="s">
        <v>25</v>
      </c>
      <c r="C13" s="22" t="s">
        <v>26</v>
      </c>
      <c r="D13" s="22"/>
      <c r="E13" s="22"/>
      <c r="F13" s="22"/>
      <c r="G13" s="22"/>
      <c r="H13" s="22"/>
      <c r="I13" s="23">
        <v>3.000000</v>
      </c>
      <c r="J13" s="24">
        <f ca="1">ROUND(SUM(INDIRECT(ADDRESS(ROW()+(-1), COLUMN()+(3), 1)),INDIRECT(ADDRESS(ROW()+(-2), COLUMN()+(3), 1)),INDIRECT(ADDRESS(ROW()+(-3), COLUMN()+(3), 1)),INDIRECT(ADDRESS(ROW()+(-4), COLUMN()+(3), 1)),INDIRECT(ADDRESS(ROW()+(-5), COLUMN()+(3), 1))), 2)</f>
        <v>57.670000</v>
      </c>
      <c r="K13" s="24"/>
      <c r="L13" s="24"/>
      <c r="M13" s="24">
        <f ca="1">ROUND(INDIRECT(ADDRESS(ROW()+(0), COLUMN()+(-4), 1))*INDIRECT(ADDRESS(ROW()+(0), COLUMN()+(-3), 1))/100, 2)</f>
        <v>1.730000</v>
      </c>
      <c r="N13" s="24"/>
    </row>
    <row r="14" spans="1:14" ht="12.00" thickBot="1" customHeight="1">
      <c r="A14" s="6" t="s">
        <v>27</v>
      </c>
      <c r="B14" s="7"/>
      <c r="C14" s="7"/>
      <c r="D14" s="7"/>
      <c r="E14" s="7"/>
      <c r="F14" s="7"/>
      <c r="G14" s="7"/>
      <c r="H14" s="7"/>
      <c r="I14" s="25"/>
      <c r="J14" s="6" t="s">
        <v>28</v>
      </c>
      <c r="K14" s="6"/>
      <c r="L14" s="6"/>
      <c r="M14" s="26">
        <f ca="1">ROUND(SUM(INDIRECT(ADDRESS(ROW()+(-1), COLUMN()+(0), 1)),INDIRECT(ADDRESS(ROW()+(-2), COLUMN()+(0), 1)),INDIRECT(ADDRESS(ROW()+(-3), COLUMN()+(0), 1)),INDIRECT(ADDRESS(ROW()+(-4), COLUMN()+(0), 1)),INDIRECT(ADDRESS(ROW()+(-5), COLUMN()+(0), 1)),INDIRECT(ADDRESS(ROW()+(-6), COLUMN()+(0), 1))), 2)</f>
        <v>59.400000</v>
      </c>
      <c r="N14" s="26"/>
    </row>
    <row r="17" spans="1:14" ht="21.60" thickBot="1" customHeight="1">
      <c r="A17" s="27" t="s">
        <v>29</v>
      </c>
      <c r="B17" s="27"/>
      <c r="C17" s="27"/>
      <c r="D17" s="27"/>
      <c r="E17" s="27"/>
      <c r="F17" s="27"/>
      <c r="G17" s="27" t="s">
        <v>30</v>
      </c>
      <c r="H17" s="27"/>
      <c r="I17" s="27"/>
      <c r="J17" s="27"/>
      <c r="K17" s="27" t="s">
        <v>31</v>
      </c>
      <c r="L17" s="27"/>
      <c r="M17" s="27"/>
      <c r="N17" s="27" t="s">
        <v>32</v>
      </c>
    </row>
    <row r="18" spans="1:14" ht="12.00" thickBot="1" customHeight="1">
      <c r="A18" s="28" t="s">
        <v>33</v>
      </c>
      <c r="B18" s="28"/>
      <c r="C18" s="28"/>
      <c r="D18" s="28"/>
      <c r="E18" s="28"/>
      <c r="F18" s="28"/>
      <c r="G18" s="29">
        <v>192013.000000</v>
      </c>
      <c r="H18" s="29"/>
      <c r="I18" s="29"/>
      <c r="J18" s="29"/>
      <c r="K18" s="29">
        <v>192013.000000</v>
      </c>
      <c r="L18" s="29"/>
      <c r="M18" s="29"/>
      <c r="N18" s="29" t="s">
        <v>34</v>
      </c>
    </row>
    <row r="19" spans="1:14" ht="21.60" thickBot="1" customHeight="1">
      <c r="A19" s="30" t="s">
        <v>35</v>
      </c>
      <c r="B19" s="30"/>
      <c r="C19" s="30"/>
      <c r="D19" s="30"/>
      <c r="E19" s="30"/>
      <c r="F19" s="30"/>
      <c r="G19" s="31"/>
      <c r="H19" s="31"/>
      <c r="I19" s="31"/>
      <c r="J19" s="31"/>
      <c r="K19" s="31"/>
      <c r="L19" s="31"/>
      <c r="M19" s="31"/>
      <c r="N19" s="31"/>
    </row>
    <row r="22" spans="1:1" ht="11.40" thickBot="1" customHeight="1">
      <c r="A22" s="1" t="s">
        <v>36</v>
      </c>
      <c r="B22" s="1"/>
      <c r="C22" s="1"/>
      <c r="D22" s="1"/>
      <c r="E22" s="1"/>
      <c r="F22" s="1"/>
      <c r="G22" s="1"/>
      <c r="H22" s="1"/>
      <c r="I22" s="1"/>
      <c r="J22" s="1"/>
      <c r="K22" s="1"/>
      <c r="L22" s="1"/>
      <c r="M22" s="1"/>
      <c r="N22" s="1"/>
    </row>
    <row r="23" spans="1:1" ht="11.40" thickBot="1" customHeight="1">
      <c r="A23" s="1" t="s">
        <v>37</v>
      </c>
      <c r="B23" s="1"/>
      <c r="C23" s="1"/>
      <c r="D23" s="1"/>
      <c r="E23" s="1"/>
      <c r="F23" s="1"/>
      <c r="G23" s="1"/>
      <c r="H23" s="1"/>
      <c r="I23" s="1"/>
      <c r="J23" s="1"/>
      <c r="K23" s="1"/>
      <c r="L23" s="1"/>
      <c r="M23" s="1"/>
      <c r="N23" s="1"/>
    </row>
    <row r="24" spans="1:1" ht="11.40" thickBot="1" customHeight="1">
      <c r="A24" s="1" t="s">
        <v>38</v>
      </c>
      <c r="B24" s="1"/>
      <c r="C24" s="1"/>
      <c r="D24" s="1"/>
      <c r="E24" s="1"/>
      <c r="F24" s="1"/>
      <c r="G24" s="1"/>
      <c r="H24" s="1"/>
      <c r="I24" s="1"/>
      <c r="J24" s="1"/>
      <c r="K24" s="1"/>
      <c r="L24" s="1"/>
      <c r="M24" s="1"/>
      <c r="N24" s="1"/>
    </row>
  </sheetData>
  <mergeCells count="41">
    <mergeCell ref="A1:N1"/>
    <mergeCell ref="A3:C3"/>
    <mergeCell ref="F3:G3"/>
    <mergeCell ref="H3:K3"/>
    <mergeCell ref="L3:N3"/>
    <mergeCell ref="A4:N4"/>
    <mergeCell ref="C7:H7"/>
    <mergeCell ref="J7:L7"/>
    <mergeCell ref="M7:N7"/>
    <mergeCell ref="C8:H8"/>
    <mergeCell ref="J8:L8"/>
    <mergeCell ref="M8:N8"/>
    <mergeCell ref="C9:H9"/>
    <mergeCell ref="J9:L9"/>
    <mergeCell ref="M9:N9"/>
    <mergeCell ref="C10:H10"/>
    <mergeCell ref="J10:L10"/>
    <mergeCell ref="M10:N10"/>
    <mergeCell ref="C11:H11"/>
    <mergeCell ref="J11:L11"/>
    <mergeCell ref="M11:N11"/>
    <mergeCell ref="C12:H12"/>
    <mergeCell ref="J12:L12"/>
    <mergeCell ref="M12:N12"/>
    <mergeCell ref="C13:H13"/>
    <mergeCell ref="J13:L13"/>
    <mergeCell ref="M13:N13"/>
    <mergeCell ref="A14:H14"/>
    <mergeCell ref="J14:L14"/>
    <mergeCell ref="M14:N14"/>
    <mergeCell ref="A17:F17"/>
    <mergeCell ref="G17:J17"/>
    <mergeCell ref="K17:M17"/>
    <mergeCell ref="A18:F18"/>
    <mergeCell ref="G18:J19"/>
    <mergeCell ref="K18:M19"/>
    <mergeCell ref="N18:N19"/>
    <mergeCell ref="A19:F19"/>
    <mergeCell ref="A22:N22"/>
    <mergeCell ref="A23:N23"/>
    <mergeCell ref="A24:N24"/>
  </mergeCells>
  <pageMargins left="0.620079" right="0.472441" top="0.472441" bottom="0.472441" header="0.0" footer="0.0"/>
  <pageSetup paperSize="9" orientation="portrait"/>
  <rowBreaks count="0" manualBreakCount="0">
    </rowBreaks>
</worksheet>
</file>