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<sst xmlns="http://schemas.openxmlformats.org/spreadsheetml/2006/main" count="66" uniqueCount="66">
  <si>
    <t xml:space="preserve"/>
  </si>
  <si>
    <t xml:space="preserve">QTZ010</t>
  </si>
  <si>
    <t xml:space="preserve">m²</t>
  </si>
  <si>
    <t xml:space="preserve">Coberta inclinada amb cobertura de zinctitani.</t>
  </si>
  <si>
    <r>
      <rPr>
        <sz val="8.25"/>
        <color rgb="FF000000"/>
        <rFont val="Arial"/>
        <family val="2"/>
      </rPr>
      <t xml:space="preserve">Coberta inclinada amb un pendent mitjà del 47%, formada per estructura portant (no inclosa en aquest preu), film de polietilè que actua com barrera de vapor i manta de llana mineral, no revestida, subministrada en rotllos, manta sense revestir (Classic 044) "KNAUF INSULATION", de 80 mm d'espessor com aïllament tèrmic, disposat entre capçals de fusta de 80x80 mm de secció. Cobertura composta per safata de zinc-titani, "RHEINZINK" Clic System, acabat natural, de 0,7 mm d'espessor, executat mitjançant el sistema de junta de llistó a partir de material en banda de 650 mm de desenvolupament, 565 mm entre eixos i juntes de 47 mm d'altura, fixada mecànicament sobre tauler OSB de flocs orientats intercalant entre ambdós una làmina de separació estructurada.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</si>
  <si>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</si>
  <si>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</si>
  <si>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</si>
  <si>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</si>
  <si>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</si>
  <si>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</si>
  <si>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</si>
  <si>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mt16png010c</t>
  </si>
  <si>
    <t xml:space="preserve">m²</t>
  </si>
  <si>
    <t xml:space="preserve">Film de polietilè de 0,15 mm d'espessor i 138 g/m² de massa superficial.</t>
  </si>
  <si>
    <t xml:space="preserve">mt07mee040b</t>
  </si>
  <si>
    <t xml:space="preserve">m</t>
  </si>
  <si>
    <t xml:space="preserve">Cabiró de pi silvestre (Pinus sylvestris), 80x80 mm.</t>
  </si>
  <si>
    <t xml:space="preserve">mt13eag023</t>
  </si>
  <si>
    <t xml:space="preserve">U</t>
  </si>
  <si>
    <t xml:space="preserve">Clau d'acer per a fixació de llistó de fusta a suport de formigó o morter.</t>
  </si>
  <si>
    <t xml:space="preserve">mt16lki020fdb</t>
  </si>
  <si>
    <t xml:space="preserve">m²</t>
  </si>
  <si>
    <t xml:space="preserve">Manta de llana mineral, no revestida, subministrada en rotllos, manta sense revestir (Classic 044) "KNAUF INSULATION", de 80 mm d'espessor, segons UNE-EN 13162, amb certificat de qualitat de l'aire interior Eurofins Gold, resistència tèrmica 1,8 m²K/W, conductivitat tèrmica 0,044 W/(mK), Euroclasse A1 de reacció al foc, amb codi de designació MW-EN 13162-T1, d'aplicació com aïllant tèrmic i acústic en cobertes Deck i cobertes metàl·liques inclinades amb doble panell i aïllament intermedi. Les resines emprades en la fabricació no contenen formaldehid ni fenols (E-Technology).</t>
  </si>
  <si>
    <t xml:space="preserve">mt13blm020</t>
  </si>
  <si>
    <t xml:space="preserve">m²</t>
  </si>
  <si>
    <t xml:space="preserve">Tauler OSB de flocs orientats, qualitat hidròfuga 3 o superior, de 22 mm d'espessor.</t>
  </si>
  <si>
    <t xml:space="preserve">mt13blm030</t>
  </si>
  <si>
    <t xml:space="preserve">U</t>
  </si>
  <si>
    <t xml:space="preserve">Clau d'acer per a fixació de tauler de fusta a suport de fusta.</t>
  </si>
  <si>
    <t xml:space="preserve">mt20wwr030</t>
  </si>
  <si>
    <t xml:space="preserve">m²</t>
  </si>
  <si>
    <t xml:space="preserve">Làmina de separació composta per làmina de difusió oberta (formada per 3 capes de polipropilè) amb integració de làmina de polipropilè amb estructura tridimensional.</t>
  </si>
  <si>
    <t xml:space="preserve">mt13ccz030g</t>
  </si>
  <si>
    <t xml:space="preserve">m²</t>
  </si>
  <si>
    <t xml:space="preserve">Safata de zinc-titani, "RHEINZINK" Clic System, acabat natural, de 0,7 mm d'espessor, executat mitjançant el sistema de junta de llistó a partir de material en banda de 650 mm de desenvolupament, 565 mm entre eixos i juntes de 47 mm d'altura. Elements de fixació propis del sistema formats per rails de xapa d'acer galvanitzat de 1 mm d'espessor i 500 mm de longitud, tapajuntes longitudinal de 60 mm d'ample, realització de junts transversals, acabats i trobades. Amb certificat TÜV-Rheinland de conformitat amb el catàleg de criteris QUALITY ZINC.</t>
  </si>
  <si>
    <t xml:space="preserve">Subtotal materials:</t>
  </si>
  <si>
    <t xml:space="preserve">Mà d'obra</t>
  </si>
  <si>
    <t xml:space="preserve">mo051</t>
  </si>
  <si>
    <t xml:space="preserve">h</t>
  </si>
  <si>
    <t xml:space="preserve">Oficial 1ª muntador de tancaments industrials.</t>
  </si>
  <si>
    <t xml:space="preserve">mo098</t>
  </si>
  <si>
    <t xml:space="preserve">h</t>
  </si>
  <si>
    <t xml:space="preserve">Ajudant muntador de tancaments industrials.</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</si>
  <si>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</si>
  <si>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</si>
  <si>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</si>
  <si>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</si>
  <si>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</si>
  <si>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</si>
  <si>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</si>
  <si>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</si>
  <si>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</si>
  <si>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</si>
  <si>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37,92€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</si>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</sst>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4.93" customWidth="1"/>
    <col min="5" max="5" width="75.14"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1.000000</v>
      </c>
      <c r="B9" s="8"/>
      <c r="C9" s="8"/>
      <c r="D9" s="8"/>
      <c r="E9" s="9" t="s">
        <v>11</v>
      </c>
      <c r="F9" s="9"/>
      <c r="G9" s="9"/>
      <c r="H9" s="9"/>
      <c r="I9" s="8"/>
      <c r="J9" s="8"/>
    </row>
    <row r="10" spans="1:10" ht="13.50" thickBot="1" customHeight="1">
      <c r="A10" s="1" t="s">
        <v>12</v>
      </c>
      <c r="B10" s="1"/>
      <c r="C10" s="10" t="s">
        <v>13</v>
      </c>
      <c r="D10" s="10"/>
      <c r="E10" s="1" t="s">
        <v>14</v>
      </c>
      <c r="F10" s="1"/>
      <c r="G10" s="11">
        <v>1.050000</v>
      </c>
      <c r="H10" s="11"/>
      <c r="I10" s="12">
        <v>0.300000</v>
      </c>
      <c r="J10" s="12">
        <f ca="1">ROUND(INDIRECT(ADDRESS(ROW()+(0), COLUMN()+(-3), 1))*INDIRECT(ADDRESS(ROW()+(0), COLUMN()+(-1), 1)), 2)</f>
        <v>0.320000</v>
      </c>
    </row>
    <row r="11" spans="1:10" ht="13.50" thickBot="1" customHeight="1">
      <c r="A11" s="1" t="s">
        <v>15</v>
      </c>
      <c r="B11" s="1"/>
      <c r="C11" s="10" t="s">
        <v>16</v>
      </c>
      <c r="D11" s="10"/>
      <c r="E11" s="1" t="s">
        <v>17</v>
      </c>
      <c r="F11" s="1"/>
      <c r="G11" s="11">
        <v>1.300000</v>
      </c>
      <c r="H11" s="11"/>
      <c r="I11" s="12">
        <v>3.700000</v>
      </c>
      <c r="J11" s="12">
        <f ca="1">ROUND(INDIRECT(ADDRESS(ROW()+(0), COLUMN()+(-3), 1))*INDIRECT(ADDRESS(ROW()+(0), COLUMN()+(-1), 1)), 2)</f>
        <v>4.810000</v>
      </c>
    </row>
    <row r="12" spans="1:10" ht="13.50" thickBot="1" customHeight="1">
      <c r="A12" s="1" t="s">
        <v>18</v>
      </c>
      <c r="B12" s="1"/>
      <c r="C12" s="10" t="s">
        <v>19</v>
      </c>
      <c r="D12" s="10"/>
      <c r="E12" s="1" t="s">
        <v>20</v>
      </c>
      <c r="F12" s="1"/>
      <c r="G12" s="11">
        <v>10.620000</v>
      </c>
      <c r="H12" s="11"/>
      <c r="I12" s="12">
        <v>0.070000</v>
      </c>
      <c r="J12" s="12">
        <f ca="1">ROUND(INDIRECT(ADDRESS(ROW()+(0), COLUMN()+(-3), 1))*INDIRECT(ADDRESS(ROW()+(0), COLUMN()+(-1), 1)), 2)</f>
        <v>0.740000</v>
      </c>
    </row>
    <row r="13" spans="1:10" ht="76.50" thickBot="1" customHeight="1">
      <c r="A13" s="1" t="s">
        <v>21</v>
      </c>
      <c r="B13" s="1"/>
      <c r="C13" s="10" t="s">
        <v>22</v>
      </c>
      <c r="D13" s="10"/>
      <c r="E13" s="1" t="s">
        <v>23</v>
      </c>
      <c r="F13" s="1"/>
      <c r="G13" s="11">
        <v>1.050000</v>
      </c>
      <c r="H13" s="11"/>
      <c r="I13" s="12">
        <v>2.950000</v>
      </c>
      <c r="J13" s="12">
        <f ca="1">ROUND(INDIRECT(ADDRESS(ROW()+(0), COLUMN()+(-3), 1))*INDIRECT(ADDRESS(ROW()+(0), COLUMN()+(-1), 1)), 2)</f>
        <v>3.100000</v>
      </c>
    </row>
    <row r="14" spans="1:10" ht="13.50" thickBot="1" customHeight="1">
      <c r="A14" s="1" t="s">
        <v>24</v>
      </c>
      <c r="B14" s="1"/>
      <c r="C14" s="10" t="s">
        <v>25</v>
      </c>
      <c r="D14" s="10"/>
      <c r="E14" s="1" t="s">
        <v>26</v>
      </c>
      <c r="F14" s="1"/>
      <c r="G14" s="11">
        <v>1.050000</v>
      </c>
      <c r="H14" s="11"/>
      <c r="I14" s="12">
        <v>8.000000</v>
      </c>
      <c r="J14" s="12">
        <f ca="1">ROUND(INDIRECT(ADDRESS(ROW()+(0), COLUMN()+(-3), 1))*INDIRECT(ADDRESS(ROW()+(0), COLUMN()+(-1), 1)), 2)</f>
        <v>8.400000</v>
      </c>
    </row>
    <row r="15" spans="1:10" ht="13.50" thickBot="1" customHeight="1">
      <c r="A15" s="1" t="s">
        <v>27</v>
      </c>
      <c r="B15" s="1"/>
      <c r="C15" s="10" t="s">
        <v>28</v>
      </c>
      <c r="D15" s="10"/>
      <c r="E15" s="1" t="s">
        <v>29</v>
      </c>
      <c r="F15" s="1"/>
      <c r="G15" s="11">
        <v>12.500000</v>
      </c>
      <c r="H15" s="11"/>
      <c r="I15" s="12">
        <v>0.040000</v>
      </c>
      <c r="J15" s="12">
        <f ca="1">ROUND(INDIRECT(ADDRESS(ROW()+(0), COLUMN()+(-3), 1))*INDIRECT(ADDRESS(ROW()+(0), COLUMN()+(-1), 1)), 2)</f>
        <v>0.500000</v>
      </c>
    </row>
    <row r="16" spans="1:10" ht="24.00" thickBot="1" customHeight="1">
      <c r="A16" s="1" t="s">
        <v>30</v>
      </c>
      <c r="B16" s="1"/>
      <c r="C16" s="10" t="s">
        <v>31</v>
      </c>
      <c r="D16" s="10"/>
      <c r="E16" s="1" t="s">
        <v>32</v>
      </c>
      <c r="F16" s="1"/>
      <c r="G16" s="11">
        <v>1.050000</v>
      </c>
      <c r="H16" s="11"/>
      <c r="I16" s="12">
        <v>6.000000</v>
      </c>
      <c r="J16" s="12">
        <f ca="1">ROUND(INDIRECT(ADDRESS(ROW()+(0), COLUMN()+(-3), 1))*INDIRECT(ADDRESS(ROW()+(0), COLUMN()+(-1), 1)), 2)</f>
        <v>6.300000</v>
      </c>
    </row>
    <row r="17" spans="1:10" ht="76.50" thickBot="1" customHeight="1">
      <c r="A17" s="1" t="s">
        <v>33</v>
      </c>
      <c r="B17" s="1"/>
      <c r="C17" s="10" t="s">
        <v>34</v>
      </c>
      <c r="D17" s="10"/>
      <c r="E17" s="1" t="s">
        <v>35</v>
      </c>
      <c r="F17" s="1"/>
      <c r="G17" s="13">
        <v>1.090000</v>
      </c>
      <c r="H17" s="13"/>
      <c r="I17" s="14">
        <v>63.060000</v>
      </c>
      <c r="J17" s="14">
        <f ca="1">ROUND(INDIRECT(ADDRESS(ROW()+(0), COLUMN()+(-3), 1))*INDIRECT(ADDRESS(ROW()+(0), COLUMN()+(-1), 1)), 2)</f>
        <v>68.740000</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92.910000</v>
      </c>
    </row>
    <row r="19" spans="1:10" ht="13.50" thickBot="1" customHeight="1">
      <c r="A19" s="15">
        <v>2.000000</v>
      </c>
      <c r="B19" s="15"/>
      <c r="C19" s="15"/>
      <c r="D19" s="15"/>
      <c r="E19" s="18" t="s">
        <v>37</v>
      </c>
      <c r="F19" s="18"/>
      <c r="G19" s="18"/>
      <c r="H19" s="18"/>
      <c r="I19" s="15"/>
      <c r="J19" s="15"/>
    </row>
    <row r="20" spans="1:10" ht="13.50" thickBot="1" customHeight="1">
      <c r="A20" s="1" t="s">
        <v>38</v>
      </c>
      <c r="B20" s="1"/>
      <c r="C20" s="10" t="s">
        <v>39</v>
      </c>
      <c r="D20" s="10"/>
      <c r="E20" s="1" t="s">
        <v>40</v>
      </c>
      <c r="F20" s="1"/>
      <c r="G20" s="11">
        <v>0.339000</v>
      </c>
      <c r="H20" s="11"/>
      <c r="I20" s="12">
        <v>25.830000</v>
      </c>
      <c r="J20" s="12">
        <f ca="1">ROUND(INDIRECT(ADDRESS(ROW()+(0), COLUMN()+(-3), 1))*INDIRECT(ADDRESS(ROW()+(0), COLUMN()+(-1), 1)), 2)</f>
        <v>8.760000</v>
      </c>
    </row>
    <row r="21" spans="1:10" ht="13.50" thickBot="1" customHeight="1">
      <c r="A21" s="1" t="s">
        <v>41</v>
      </c>
      <c r="B21" s="1"/>
      <c r="C21" s="10" t="s">
        <v>42</v>
      </c>
      <c r="D21" s="10"/>
      <c r="E21" s="1" t="s">
        <v>43</v>
      </c>
      <c r="F21" s="1"/>
      <c r="G21" s="11">
        <v>0.339000</v>
      </c>
      <c r="H21" s="11"/>
      <c r="I21" s="12">
        <v>22.780000</v>
      </c>
      <c r="J21" s="12">
        <f ca="1">ROUND(INDIRECT(ADDRESS(ROW()+(0), COLUMN()+(-3), 1))*INDIRECT(ADDRESS(ROW()+(0), COLUMN()+(-1), 1)), 2)</f>
        <v>7.720000</v>
      </c>
    </row>
    <row r="22" spans="1:10" ht="13.50" thickBot="1" customHeight="1">
      <c r="A22" s="1" t="s">
        <v>44</v>
      </c>
      <c r="B22" s="1"/>
      <c r="C22" s="10" t="s">
        <v>45</v>
      </c>
      <c r="D22" s="10"/>
      <c r="E22" s="1" t="s">
        <v>46</v>
      </c>
      <c r="F22" s="1"/>
      <c r="G22" s="11">
        <v>0.067000</v>
      </c>
      <c r="H22" s="11"/>
      <c r="I22" s="12">
        <v>25.830000</v>
      </c>
      <c r="J22" s="12">
        <f ca="1">ROUND(INDIRECT(ADDRESS(ROW()+(0), COLUMN()+(-3), 1))*INDIRECT(ADDRESS(ROW()+(0), COLUMN()+(-1), 1)), 2)</f>
        <v>1.730000</v>
      </c>
    </row>
    <row r="23" spans="1:10" ht="13.50" thickBot="1" customHeight="1">
      <c r="A23" s="1" t="s">
        <v>47</v>
      </c>
      <c r="B23" s="1"/>
      <c r="C23" s="10" t="s">
        <v>48</v>
      </c>
      <c r="D23" s="10"/>
      <c r="E23" s="1" t="s">
        <v>49</v>
      </c>
      <c r="F23" s="1"/>
      <c r="G23" s="13">
        <v>0.067000</v>
      </c>
      <c r="H23" s="13"/>
      <c r="I23" s="14">
        <v>22.780000</v>
      </c>
      <c r="J23" s="14">
        <f ca="1">ROUND(INDIRECT(ADDRESS(ROW()+(0), COLUMN()+(-3), 1))*INDIRECT(ADDRESS(ROW()+(0), COLUMN()+(-1), 1)), 2)</f>
        <v>1.530000</v>
      </c>
    </row>
    <row r="24" spans="1:10" ht="13.50" thickBot="1" customHeight="1">
      <c r="A24" s="15"/>
      <c r="B24" s="15"/>
      <c r="C24" s="15"/>
      <c r="D24" s="15"/>
      <c r="E24" s="15"/>
      <c r="F24" s="15"/>
      <c r="G24" s="9" t="s">
        <v>50</v>
      </c>
      <c r="H24" s="9"/>
      <c r="I24" s="9"/>
      <c r="J24" s="17">
        <f ca="1">ROUND(SUM(INDIRECT(ADDRESS(ROW()+(-1), COLUMN()+(0), 1)),INDIRECT(ADDRESS(ROW()+(-2), COLUMN()+(0), 1)),INDIRECT(ADDRESS(ROW()+(-3), COLUMN()+(0), 1)),INDIRECT(ADDRESS(ROW()+(-4), COLUMN()+(0), 1))), 2)</f>
        <v>19.740000</v>
      </c>
    </row>
    <row r="25" spans="1:10" ht="13.50" thickBot="1" customHeight="1">
      <c r="A25" s="15">
        <v>3.000000</v>
      </c>
      <c r="B25" s="15"/>
      <c r="C25" s="15"/>
      <c r="D25" s="15"/>
      <c r="E25" s="18" t="s">
        <v>51</v>
      </c>
      <c r="F25" s="18"/>
      <c r="G25" s="18"/>
      <c r="H25" s="18"/>
      <c r="I25" s="15"/>
      <c r="J25" s="15"/>
    </row>
    <row r="26" spans="1:10" ht="13.50" thickBot="1" customHeight="1">
      <c r="A26" s="19"/>
      <c r="B26" s="19"/>
      <c r="C26" s="20" t="s">
        <v>52</v>
      </c>
      <c r="D26" s="20"/>
      <c r="E26" s="19" t="s">
        <v>53</v>
      </c>
      <c r="F26" s="19"/>
      <c r="G26" s="13">
        <v>2.000000</v>
      </c>
      <c r="H26" s="13"/>
      <c r="I26" s="14">
        <f ca="1">ROUND(SUM(INDIRECT(ADDRESS(ROW()+(-2), COLUMN()+(1), 1)),INDIRECT(ADDRESS(ROW()+(-8), COLUMN()+(1), 1))), 2)</f>
        <v>112.650000</v>
      </c>
      <c r="J26" s="14">
        <f ca="1">ROUND(INDIRECT(ADDRESS(ROW()+(0), COLUMN()+(-3), 1))*INDIRECT(ADDRESS(ROW()+(0), COLUMN()+(-1), 1))/100, 2)</f>
        <v>2.250000</v>
      </c>
    </row>
    <row r="27" spans="1:10" ht="13.50" thickBot="1" customHeight="1">
      <c r="A27" s="21" t="s">
        <v>54</v>
      </c>
      <c r="B27" s="21"/>
      <c r="C27" s="22"/>
      <c r="D27" s="22"/>
      <c r="E27" s="23"/>
      <c r="F27" s="23"/>
      <c r="G27" s="24" t="s">
        <v>55</v>
      </c>
      <c r="H27" s="24"/>
      <c r="I27" s="25"/>
      <c r="J27" s="26">
        <f ca="1">ROUND(SUM(INDIRECT(ADDRESS(ROW()+(-1), COLUMN()+(0), 1)),INDIRECT(ADDRESS(ROW()+(-3), COLUMN()+(0), 1)),INDIRECT(ADDRESS(ROW()+(-9), COLUMN()+(0), 1))), 2)</f>
        <v>114.900000</v>
      </c>
    </row>
    <row r="30" spans="1:10" ht="13.50" thickBot="1" customHeight="1">
      <c r="A30" s="27" t="s">
        <v>56</v>
      </c>
      <c r="B30" s="27"/>
      <c r="C30" s="27"/>
      <c r="D30" s="27"/>
      <c r="E30" s="27"/>
      <c r="F30" s="27" t="s">
        <v>57</v>
      </c>
      <c r="G30" s="27"/>
      <c r="H30" s="27" t="s">
        <v>58</v>
      </c>
      <c r="I30" s="27"/>
      <c r="J30" s="27" t="s">
        <v>59</v>
      </c>
    </row>
    <row r="31" spans="1:10" ht="13.50" thickBot="1" customHeight="1">
      <c r="A31" s="28" t="s">
        <v>60</v>
      </c>
      <c r="B31" s="28"/>
      <c r="C31" s="28"/>
      <c r="D31" s="28"/>
      <c r="E31" s="28"/>
      <c r="F31" s="29">
        <v>1072015.000000</v>
      </c>
      <c r="G31" s="29"/>
      <c r="H31" s="29">
        <v>1072016.000000</v>
      </c>
      <c r="I31" s="29"/>
      <c r="J31" s="29" t="s">
        <v>61</v>
      </c>
    </row>
    <row r="32" spans="1:10" ht="24.00" thickBot="1" customHeight="1">
      <c r="A32" s="30" t="s">
        <v>62</v>
      </c>
      <c r="B32" s="30"/>
      <c r="C32" s="30"/>
      <c r="D32" s="30"/>
      <c r="E32" s="30"/>
      <c r="F32" s="31"/>
      <c r="G32" s="31"/>
      <c r="H32" s="31"/>
      <c r="I32" s="31"/>
      <c r="J32" s="31"/>
    </row>
    <row r="35" spans="1:1" ht="33.75" thickBot="1" customHeight="1">
      <c r="A35" s="1" t="s">
        <v>63</v>
      </c>
      <c r="B35" s="1"/>
      <c r="C35" s="1"/>
      <c r="D35" s="1"/>
      <c r="E35" s="1"/>
      <c r="F35" s="1"/>
      <c r="G35" s="1"/>
      <c r="H35" s="1"/>
      <c r="I35" s="1"/>
      <c r="J35" s="1"/>
    </row>
    <row r="36" spans="1:1" ht="33.75" thickBot="1" customHeight="1">
      <c r="A36" s="1" t="s">
        <v>64</v>
      </c>
      <c r="B36" s="1"/>
      <c r="C36" s="1"/>
      <c r="D36" s="1"/>
      <c r="E36" s="1"/>
      <c r="F36" s="1"/>
      <c r="G36" s="1"/>
      <c r="H36" s="1"/>
      <c r="I36" s="1"/>
      <c r="J36" s="1"/>
    </row>
    <row r="37" spans="1:1" ht="33.75" thickBot="1" customHeight="1">
      <c r="A37" s="1" t="s">
        <v>65</v>
      </c>
      <c r="B37" s="1"/>
      <c r="C37" s="1"/>
      <c r="D37" s="1"/>
      <c r="E37" s="1"/>
      <c r="F37" s="1"/>
      <c r="G37" s="1"/>
      <c r="H37" s="1"/>
      <c r="I37" s="1"/>
      <c r="J37" s="1"/>
    </row>
  </sheetData>
  <mergeCells count="9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I24"/>
    <mergeCell ref="A25:B25"/>
    <mergeCell ref="C25:D25"/>
    <mergeCell ref="E25:H25"/>
    <mergeCell ref="A26:B26"/>
    <mergeCell ref="C26:D26"/>
    <mergeCell ref="E26:F26"/>
    <mergeCell ref="G26:H26"/>
    <mergeCell ref="A27:F27"/>
    <mergeCell ref="G27:I27"/>
    <mergeCell ref="A30:E30"/>
    <mergeCell ref="F30:G30"/>
    <mergeCell ref="H30:I30"/>
    <mergeCell ref="A31:E31"/>
    <mergeCell ref="F31:G32"/>
    <mergeCell ref="H31:I32"/>
    <mergeCell ref="J31:J32"/>
    <mergeCell ref="A32:E32"/>
    <mergeCell ref="A35:J35"/>
    <mergeCell ref="A36:J36"/>
    <mergeCell ref="A37:J37"/>
  </mergeCells>
  <pageMargins left="0.147638" right="0.147638" top="0.206693" bottom="0.206693" header="0.0" footer="0.0"/>
  <pageSetup paperSize="9" orientation="portrait"/>
  <rowBreaks count="0" manualBreakCount="0">
    </rowBreaks>
</worksheet>
</file>